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46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<sst xmlns="http://schemas.openxmlformats.org/spreadsheetml/2006/main" count="52" uniqueCount="45">
  <si>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</si>
  <si>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</si>
  <si>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</si>
  <si>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</si>
  <si>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</si>
  <si>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</si>
  <si>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</si>
  <si>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</si>
  <si>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</si>
  <si>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</si>
  <si>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</si>
  <si>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</si>
  <si>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</si>
  <si>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</si>
  <si>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</si>
  <si>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</si>
  <si>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</si>
  <si>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</si>
  <si>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</si>
  <si>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</si>
  <si>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</si>
  <si>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</si>
  <si>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</si>
  <si>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</si>
  <si>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</si>
  <si>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</si>
  <si>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</si>
  <si>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</si>
  <si>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</si>
  <si>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</si>
  <si>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</si>
  <si>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</si>
  <si>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</si>
  <si>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</si>
  <si>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</si>
  <si>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</si>
  <si>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</si>
  <si>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</si>
  <si>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Alderton Parish Council</t>
  </si>
  <si>
    <t>Gloucestershire</t>
  </si>
  <si>
    <t>2021/21</t>
  </si>
  <si>
    <t>2022/23</t>
  </si>
  <si>
    <t>Lottery Main grant (jubilee) £2100
S106 funding - £572.76
CIL £4000 + £9987.93
Solar panel receipts = £261.04
Pitch/changing facility income = £420</t>
  </si>
  <si>
    <t>Increased costs due to the employment of a locum Clerk (at higher rate of pay) for significant period including a handover with the incoming Clerk.</t>
  </si>
  <si>
    <r>
      <t>Payments in</t>
    </r>
    <r>
      <rPr>
        <sz val="12"/>
        <color indexed="8"/>
        <rFont val="Arial"/>
        <family val="2"/>
      </rPr>
      <t xml:space="preserve"> 2021/22 include
S106 project spend on sheds £3948
Village assets include improvements to allotment site £3800 and new village noticeboards £3432
Less spend in 22/23 therefore less reclaimed VAT
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</si>
</sst>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2" fillId="39" borderId="0" xfId="0" applyFont="1" applyFill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95.00390625" style="3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6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41" t="s">
        <v>39</v>
      </c>
      <c r="L3" s="9"/>
    </row>
    <row r="4" ht="13.5">
      <c r="A4" s="1" t="s">
        <v>36</v>
      </c>
    </row>
    <row r="5" spans="1:13" ht="99" customHeight="1">
      <c r="A5" s="44" t="s">
        <v>37</v>
      </c>
      <c r="B5" s="45"/>
      <c r="C5" s="45"/>
      <c r="D5" s="45"/>
      <c r="E5" s="45"/>
      <c r="F5" s="45"/>
      <c r="G5" s="45"/>
      <c r="H5" s="45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7" t="s">
        <v>40</v>
      </c>
      <c r="E8" s="27"/>
      <c r="F8" s="37" t="s">
        <v>41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3.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20364</v>
      </c>
      <c r="F11" s="8">
        <v>17272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17600</v>
      </c>
      <c r="F13" s="8">
        <v>18480</v>
      </c>
      <c r="G13" s="5">
        <f>F13-D13</f>
        <v>880</v>
      </c>
      <c r="H13" s="6">
        <f>IF((D13&gt;F13),(D13-F13)/D13,IF(D13&lt;F13,-(D13-F13)/D13,IF(D13=F13,0)))</f>
        <v>0.05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81" customHeight="1" thickBot="1">
      <c r="A15" s="46" t="s">
        <v>3</v>
      </c>
      <c r="B15" s="46"/>
      <c r="C15" s="46"/>
      <c r="D15" s="8">
        <v>9818</v>
      </c>
      <c r="F15" s="8">
        <v>22815.46</v>
      </c>
      <c r="G15" s="5">
        <f>F15-D15</f>
        <v>12997.46</v>
      </c>
      <c r="H15" s="6">
        <f>IF((D15&gt;F15),(D15-F15)/D15,IF(D15&lt;F15,-(D15-F15)/D15,IF(D15=F15,0)))</f>
        <v>1.3238398859238134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43" t="s">
        <v>42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41.25" customHeight="1" thickBot="1">
      <c r="A17" s="46" t="s">
        <v>4</v>
      </c>
      <c r="B17" s="46"/>
      <c r="C17" s="46"/>
      <c r="D17" s="8">
        <v>7191</v>
      </c>
      <c r="F17" s="8">
        <v>9300.06</v>
      </c>
      <c r="G17" s="5">
        <f>F17-D17</f>
        <v>2109.0599999999995</v>
      </c>
      <c r="H17" s="6">
        <f>IF((D17&gt;F17),(D17-F17)/D17,IF(D17&lt;F17,-(D17-F17)/D17,IF(D17=F17,0)))</f>
        <v>0.2932916145181476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42" t="s">
        <v>43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93.75" customHeight="1" thickBot="1">
      <c r="A21" s="46" t="s">
        <v>21</v>
      </c>
      <c r="B21" s="46"/>
      <c r="C21" s="46"/>
      <c r="D21" s="8">
        <v>23319</v>
      </c>
      <c r="F21" s="8">
        <v>17837.76</v>
      </c>
      <c r="G21" s="5">
        <f>F21-D21</f>
        <v>-5481.240000000002</v>
      </c>
      <c r="H21" s="6">
        <f>IF((D21&gt;F21),(D21-F21)/D21,IF(D21&lt;F21,-(D21-F21)/D21,IF(D21=F21,0)))</f>
        <v>0.23505467644410144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53" t="s">
        <v>44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17272</v>
      </c>
      <c r="F23" s="2">
        <f>F11+F13+F15-F17-F19-F21</f>
        <v>31429.640000000003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17272</v>
      </c>
      <c r="F26" s="8">
        <v>31430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129439</v>
      </c>
      <c r="F28" s="8">
        <v>134000</v>
      </c>
      <c r="G28" s="5">
        <f>F28-D28</f>
        <v>4561</v>
      </c>
      <c r="H28" s="6">
        <f>IF((D28&gt;F28),(D28-F28)/D28,IF(D28&lt;F28,-(D28-F28)/D28,IF(D28=F28,0)))</f>
        <v>0.03523667519063033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</cp:lastModifiedBy>
  <cp:lastPrinted>2022-05-30T08:03:41Z</cp:lastPrinted>
  <dcterms:created xsi:type="dcterms:W3CDTF">2012-07-11T10:01:28Z</dcterms:created>
  <dcterms:modified xsi:type="dcterms:W3CDTF">2023-08-31T20:02:34Z</dcterms:modified>
  <cp:category/>
  <cp:version/>
  <cp:contentType/>
  <cp:contentStatus/>
</cp:coreProperties>
</file>